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0 I-21\"/>
    </mc:Choice>
  </mc:AlternateContent>
  <bookViews>
    <workbookView xWindow="0" yWindow="0" windowWidth="20490" windowHeight="7665" activeTab="1"/>
  </bookViews>
  <sheets>
    <sheet name="Reporte de Formatos" sheetId="1" r:id="rId1"/>
    <sheet name="Tabla_453360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9" i="2" l="1"/>
  <c r="I9" i="2" s="1"/>
  <c r="C9" i="2"/>
  <c r="F8" i="2"/>
  <c r="I8" i="2" s="1"/>
  <c r="C8" i="2"/>
  <c r="F7" i="2"/>
  <c r="I7" i="2" s="1"/>
  <c r="C7" i="2"/>
  <c r="F6" i="2"/>
  <c r="I6" i="2" s="1"/>
  <c r="C6" i="2"/>
  <c r="F5" i="2"/>
  <c r="I5" i="2" s="1"/>
  <c r="C5" i="2"/>
  <c r="F4" i="2"/>
  <c r="I4" i="2" s="1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<sst xmlns="http://schemas.openxmlformats.org/spreadsheetml/2006/main" count="72" uniqueCount="53">
  <si>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</si>
  <si>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</si>
  <si>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</si>
  <si>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</si>
  <si>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</si>
  <si>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</si>
  <si>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</si>
  <si>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</si>
  <si>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</si>
  <si>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</si>
  <si>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</si>
  <si>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</si>
  <si>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</si>
  <si>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</si>
  <si>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</si>
  <si>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</si>
  <si>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</si>
  <si>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</si>
  <si>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</si>
  <si>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</si>
  <si>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</si>
  <si>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</si>
  <si>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</si>
  <si>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</si>
  <si>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</si>
  <si>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</si>
  <si>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</si>
  <si>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</si>
  <si>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</si>
  <si>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</si>
  <si>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</si>
  <si>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</si>
  <si>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</si>
  <si>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</si>
  <si>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</si>
  <si>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</si>
  <si>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</si>
  <si>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</si>
  <si>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</si>
  <si>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</si>
  <si>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</si>
  <si>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</si>
  <si>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</si>
  <si>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</si>
  <si>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</si>
  <si>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</si>
  <si>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</si>
  <si>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</si>
  <si>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</si>
  <si>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</si>
  <si>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</si>
  <si>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</si>
  <si>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https://www.ieesonora.org.mx/documentos/transparencia/articulo_70/fraccion_21/2_estado_analitico_del_ejericio.pdf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</si>
</sst>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2021</v>
      </c>
      <c r="B8" s="5">
        <v>44197</v>
      </c>
      <c r="C8" s="5">
        <v>44286</v>
      </c>
      <c r="D8" s="3">
        <v>1</v>
      </c>
      <c r="E8" s="6" t="s">
        <v>52</v>
      </c>
      <c r="F8" s="3" t="s">
        <v>51</v>
      </c>
      <c r="G8" s="5">
        <v>44287</v>
      </c>
      <c r="H8" s="5">
        <v>44286</v>
      </c>
    </row>
    <row r="9" spans="1:9" x14ac:dyDescent="0.25">
      <c r="A9" s="3">
        <v>2021</v>
      </c>
      <c r="B9" s="5">
        <v>44197</v>
      </c>
      <c r="C9" s="5">
        <v>44286</v>
      </c>
      <c r="D9" s="3">
        <v>2</v>
      </c>
      <c r="E9" s="6" t="s">
        <v>52</v>
      </c>
      <c r="F9" s="3" t="s">
        <v>51</v>
      </c>
      <c r="G9" s="5">
        <v>44287</v>
      </c>
      <c r="H9" s="5">
        <v>44286</v>
      </c>
    </row>
    <row r="10" spans="1:9" x14ac:dyDescent="0.25">
      <c r="A10" s="3">
        <v>2021</v>
      </c>
      <c r="B10" s="5">
        <v>44197</v>
      </c>
      <c r="C10" s="5">
        <v>44286</v>
      </c>
      <c r="D10" s="3">
        <v>3</v>
      </c>
      <c r="E10" s="6" t="s">
        <v>52</v>
      </c>
      <c r="F10" s="3" t="s">
        <v>51</v>
      </c>
      <c r="G10" s="5">
        <v>44287</v>
      </c>
      <c r="H10" s="5">
        <v>44286</v>
      </c>
    </row>
    <row r="11" spans="1:9" x14ac:dyDescent="0.25">
      <c r="A11" s="3">
        <v>2021</v>
      </c>
      <c r="B11" s="5">
        <v>44197</v>
      </c>
      <c r="C11" s="5">
        <v>44286</v>
      </c>
      <c r="D11" s="3">
        <v>4</v>
      </c>
      <c r="E11" s="6" t="s">
        <v>52</v>
      </c>
      <c r="F11" s="3" t="s">
        <v>51</v>
      </c>
      <c r="G11" s="5">
        <v>44287</v>
      </c>
      <c r="H11" s="5">
        <v>44286</v>
      </c>
    </row>
    <row r="12" spans="1:9" x14ac:dyDescent="0.25">
      <c r="A12" s="3">
        <v>2021</v>
      </c>
      <c r="B12" s="5">
        <v>44197</v>
      </c>
      <c r="C12" s="5">
        <v>44286</v>
      </c>
      <c r="D12" s="3">
        <v>5</v>
      </c>
      <c r="E12" s="6" t="s">
        <v>52</v>
      </c>
      <c r="F12" s="3" t="s">
        <v>51</v>
      </c>
      <c r="G12" s="5">
        <v>44287</v>
      </c>
      <c r="H12" s="5">
        <v>44286</v>
      </c>
    </row>
    <row r="13" spans="1:9" x14ac:dyDescent="0.25">
      <c r="A13" s="3">
        <v>2021</v>
      </c>
      <c r="B13" s="5">
        <v>44197</v>
      </c>
      <c r="C13" s="5">
        <v>44286</v>
      </c>
      <c r="D13" s="3">
        <v>9</v>
      </c>
      <c r="E13" s="6" t="s">
        <v>52</v>
      </c>
      <c r="F13" s="3" t="s">
        <v>51</v>
      </c>
      <c r="G13" s="5">
        <v>44287</v>
      </c>
      <c r="H13" s="5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3" workbookViewId="0">
      <selection activeCell="B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3">
        <v>1</v>
      </c>
      <c r="B4" s="3">
        <v>1000</v>
      </c>
      <c r="C4" s="3" t="str">
        <f>+'[1]ETCA-II-04'!$A$9</f>
        <v>Servicios Personales</v>
      </c>
      <c r="D4" s="7">
        <v>214549642.37</v>
      </c>
      <c r="E4" s="7">
        <v>0</v>
      </c>
      <c r="F4" s="7">
        <f>D4+E4</f>
        <v>214549642.37</v>
      </c>
      <c r="G4" s="7">
        <v>40893401.979999997</v>
      </c>
      <c r="H4" s="7">
        <v>40893401.979999997</v>
      </c>
      <c r="I4" s="7">
        <f>F4-G4</f>
        <v>173656240.39000002</v>
      </c>
    </row>
    <row r="5" spans="1:9" x14ac:dyDescent="0.25">
      <c r="A5" s="3">
        <v>2</v>
      </c>
      <c r="B5" s="3">
        <v>2000</v>
      </c>
      <c r="C5" s="3" t="str">
        <f>+'[1]ETCA-II-04'!$A$17</f>
        <v>Materiales y Suministros</v>
      </c>
      <c r="D5" s="7">
        <v>17285851.5</v>
      </c>
      <c r="E5" s="7">
        <v>-169269.92</v>
      </c>
      <c r="F5" s="7">
        <f t="shared" ref="F5:F9" si="0">D5+E5</f>
        <v>17116581.579999998</v>
      </c>
      <c r="G5" s="7">
        <v>2744129.06</v>
      </c>
      <c r="H5" s="7">
        <v>791558.84</v>
      </c>
      <c r="I5" s="7">
        <f>F5-G5</f>
        <v>14372452.519999998</v>
      </c>
    </row>
    <row r="6" spans="1:9" x14ac:dyDescent="0.25">
      <c r="A6" s="3">
        <v>3</v>
      </c>
      <c r="B6" s="3">
        <v>3000</v>
      </c>
      <c r="C6" s="4" t="str">
        <f>+'[1]ETCA-II-04'!$A$27</f>
        <v>Servicios Generales</v>
      </c>
      <c r="D6" s="7">
        <v>114680579.09999999</v>
      </c>
      <c r="E6" s="7">
        <v>47576732.270000003</v>
      </c>
      <c r="F6" s="7">
        <f t="shared" si="0"/>
        <v>162257311.37</v>
      </c>
      <c r="G6" s="7">
        <v>42245298.549999997</v>
      </c>
      <c r="H6" s="7">
        <v>40077920.219999999</v>
      </c>
      <c r="I6" s="7">
        <f>F6-G6</f>
        <v>120012012.82000001</v>
      </c>
    </row>
    <row r="7" spans="1:9" x14ac:dyDescent="0.25">
      <c r="A7" s="3">
        <v>4</v>
      </c>
      <c r="B7" s="3">
        <v>4000</v>
      </c>
      <c r="C7" s="3" t="str">
        <f>+'[1]ETCA-II-04'!$A$37</f>
        <v>Transferencias, Asignaciones, Subsidios y Otras Ayudas</v>
      </c>
      <c r="D7" s="7">
        <v>196608360.09999999</v>
      </c>
      <c r="E7" s="7">
        <v>0</v>
      </c>
      <c r="F7" s="7">
        <f>D7+E7</f>
        <v>196608360.09999999</v>
      </c>
      <c r="G7" s="7">
        <v>61533005.020000003</v>
      </c>
      <c r="H7" s="7">
        <v>61533005.020000003</v>
      </c>
      <c r="I7" s="7">
        <f t="shared" ref="I7:I9" si="1">F7-G7</f>
        <v>135075355.07999998</v>
      </c>
    </row>
    <row r="8" spans="1:9" x14ac:dyDescent="0.25">
      <c r="A8" s="3">
        <v>5</v>
      </c>
      <c r="B8" s="3">
        <v>5000</v>
      </c>
      <c r="C8" s="3" t="str">
        <f>+'[1]ETCA-II-04'!$A$47</f>
        <v>Bienes Muebles, Inmuebles e Intangibles</v>
      </c>
      <c r="D8" s="7">
        <v>3875566.94</v>
      </c>
      <c r="E8" s="7">
        <v>-528078.43000000005</v>
      </c>
      <c r="F8" s="7">
        <f>D8+E8</f>
        <v>3347488.51</v>
      </c>
      <c r="G8" s="7">
        <v>253028.59</v>
      </c>
      <c r="H8" s="7">
        <v>179208.4</v>
      </c>
      <c r="I8" s="7">
        <f t="shared" si="1"/>
        <v>3094459.92</v>
      </c>
    </row>
    <row r="9" spans="1:9" x14ac:dyDescent="0.25">
      <c r="A9" s="3">
        <v>9</v>
      </c>
      <c r="B9" s="3">
        <v>9000</v>
      </c>
      <c r="C9" s="3" t="str">
        <f>+'[1]ETCA-II-04'!$A$73</f>
        <v>Deuda Pública</v>
      </c>
      <c r="D9" s="7">
        <v>3000000</v>
      </c>
      <c r="E9" s="7">
        <v>2906454.12</v>
      </c>
      <c r="F9" s="7">
        <f t="shared" si="0"/>
        <v>5906454.1200000001</v>
      </c>
      <c r="G9" s="7">
        <v>0</v>
      </c>
      <c r="H9" s="7">
        <v>0</v>
      </c>
      <c r="I9" s="7">
        <f t="shared" si="1"/>
        <v>5906454.1200000001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2021-03-25T17:55:51Z</dcterms:created>
  <dcterms:modified xsi:type="dcterms:W3CDTF">2021-05-21T23:01:59Z</dcterms:modified>
</cp:coreProperties>
</file>